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B138" i="1"/>
  <c r="A138" i="1"/>
  <c r="L137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I62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G196" i="1"/>
  <c r="F196" i="1"/>
  <c r="H196" i="1"/>
</calcChain>
</file>

<file path=xl/sharedStrings.xml><?xml version="1.0" encoding="utf-8"?>
<sst xmlns="http://schemas.openxmlformats.org/spreadsheetml/2006/main" count="219" uniqueCount="64">
  <si>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</si>
  <si>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</si>
  <si>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</si>
  <si>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</si>
  <si>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</si>
  <si>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</si>
  <si>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</si>
  <si>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</si>
  <si>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</si>
  <si>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</si>
  <si>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</si>
  <si>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</si>
  <si>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</si>
  <si>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</si>
  <si>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</si>
  <si>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</si>
  <si>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</si>
  <si>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</si>
  <si>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</si>
  <si>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</si>
  <si>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</si>
  <si>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</si>
  <si>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</si>
  <si>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</si>
  <si>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</si>
  <si>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</si>
  <si>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</si>
  <si>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</si>
  <si>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</si>
  <si>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</si>
  <si>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</si>
  <si>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</si>
  <si>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</si>
  <si>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</si>
  <si>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</si>
  <si>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</si>
  <si>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</si>
  <si>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</si>
  <si>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</si>
  <si>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</si>
  <si>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Каша рисовая жидкая с маслом</t>
  </si>
  <si>
    <t>Чай с сахаром витаминизированный</t>
  </si>
  <si>
    <t>Бутерброд с маслом</t>
  </si>
  <si>
    <t>Пряник</t>
  </si>
  <si>
    <t xml:space="preserve">Чай с сахаром </t>
  </si>
  <si>
    <t>Хлеб пшеничный</t>
  </si>
  <si>
    <t>Апельсины</t>
  </si>
  <si>
    <t>Рагу овощное с мясом и салат из соленых огурцов с реп.луком и р/м</t>
  </si>
  <si>
    <t>Чай с сахаром и лимоном</t>
  </si>
  <si>
    <t>Макароны с тертым сыром и яйцо отварное</t>
  </si>
  <si>
    <t>Каша пшённая жидкая с маслом</t>
  </si>
  <si>
    <t>Яблоки свежие</t>
  </si>
  <si>
    <t>Каша геркулесовая с маслом и яйцо отварное</t>
  </si>
  <si>
    <t>Бутерброд с повидлом</t>
  </si>
  <si>
    <t>Оладьи</t>
  </si>
  <si>
    <t>Повидло</t>
  </si>
  <si>
    <t>Пюре картофельное</t>
  </si>
  <si>
    <t>Гуляш мясной</t>
  </si>
  <si>
    <t>Каша Дружба с маслом</t>
  </si>
  <si>
    <t>Печенье</t>
  </si>
  <si>
    <t>Каша рисовая рассыпчатая и соус томатный</t>
  </si>
  <si>
    <t>Котлета рыбная и салат из свеклы с р/м</t>
  </si>
  <si>
    <t>Запеканка из творога и молоко сгущёное с сахаром 8,5% жирности</t>
  </si>
  <si>
    <t>МБОУ СШ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</si>
</sst>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2" fillId="5" borderId="2" xfId="0" applyNumberFormat="1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11" fillId="0" borderId="25" xfId="0" applyFont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2" fillId="5" borderId="16" xfId="0" applyFont="1" applyFill="1" applyBorder="1" applyProtection="1">
      <protection locked="0"/>
    </xf>
    <xf numFmtId="0" fontId="4" fillId="3" borderId="27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4" fillId="3" borderId="28" xfId="0" applyFont="1" applyFill="1" applyBorder="1" applyAlignment="1">
      <alignment horizontal="center" vertical="top" wrapText="1"/>
    </xf>
    <xf numFmtId="0" fontId="1" fillId="5" borderId="2" xfId="0" applyFont="1" applyFill="1" applyBorder="1" applyAlignment="1" applyProtection="1">
      <alignment wrapText="1"/>
      <protection locked="0"/>
    </xf>
    <xf numFmtId="1" fontId="1" fillId="5" borderId="2" xfId="0" applyNumberFormat="1" applyFont="1" applyFill="1" applyBorder="1" applyProtection="1">
      <protection locked="0"/>
    </xf>
    <xf numFmtId="0" fontId="0" fillId="4" borderId="2" xfId="0" applyFill="1" applyBorder="1"/>
    <xf numFmtId="1" fontId="0" fillId="5" borderId="26" xfId="0" applyNumberFormat="1" applyFill="1" applyBorder="1" applyProtection="1">
      <protection locked="0"/>
    </xf>
    <xf numFmtId="0" fontId="4" fillId="3" borderId="1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1" fillId="5" borderId="24" xfId="0" applyNumberFormat="1" applyFont="1" applyFill="1" applyBorder="1" applyProtection="1">
      <protection locked="0"/>
    </xf>
    <xf numFmtId="0" fontId="1" fillId="5" borderId="16" xfId="0" applyFont="1" applyFill="1" applyBorder="1" applyProtection="1">
      <protection locked="0"/>
    </xf>
    <xf numFmtId="1" fontId="2" fillId="5" borderId="24" xfId="0" applyNumberFormat="1" applyFont="1" applyFill="1" applyBorder="1" applyProtection="1">
      <protection locked="0"/>
    </xf>
    <xf numFmtId="0" fontId="11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5" borderId="14" xfId="0" applyNumberFormat="1" applyFill="1" applyBorder="1" applyProtection="1"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N26" sqref="N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63</v>
      </c>
      <c r="D1" s="90"/>
      <c r="E1" s="90"/>
      <c r="F1" s="12" t="s">
        <v>16</v>
      </c>
      <c r="G1" s="2" t="s">
        <v>17</v>
      </c>
      <c r="H1" s="91"/>
      <c r="I1" s="91"/>
      <c r="J1" s="91"/>
      <c r="K1" s="91"/>
    </row>
    <row r="2" spans="1:12" ht="18" x14ac:dyDescent="0.2">
      <c r="A2" s="32" t="s">
        <v>6</v>
      </c>
      <c r="C2" s="2"/>
      <c r="G2" s="2" t="s">
        <v>18</v>
      </c>
      <c r="H2" s="91"/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27</v>
      </c>
      <c r="I3" s="38">
        <v>11</v>
      </c>
      <c r="J3" s="39">
        <v>2023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80" t="s">
        <v>14</v>
      </c>
      <c r="B5" s="81" t="s">
        <v>15</v>
      </c>
      <c r="C5" s="79" t="s">
        <v>0</v>
      </c>
      <c r="D5" s="79" t="s">
        <v>13</v>
      </c>
      <c r="E5" s="79" t="s">
        <v>12</v>
      </c>
      <c r="F5" s="79" t="s">
        <v>34</v>
      </c>
      <c r="G5" s="79" t="s">
        <v>1</v>
      </c>
      <c r="H5" s="79" t="s">
        <v>2</v>
      </c>
      <c r="I5" s="79" t="s">
        <v>3</v>
      </c>
      <c r="J5" s="79" t="s">
        <v>10</v>
      </c>
      <c r="K5" s="82" t="s">
        <v>11</v>
      </c>
      <c r="L5" s="59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42" t="s">
        <v>40</v>
      </c>
      <c r="F6" s="45">
        <v>210</v>
      </c>
      <c r="G6" s="45">
        <v>5.04</v>
      </c>
      <c r="H6" s="45">
        <v>7.63</v>
      </c>
      <c r="I6" s="45">
        <v>31.04</v>
      </c>
      <c r="J6" s="73">
        <v>214</v>
      </c>
      <c r="K6" s="64">
        <v>311</v>
      </c>
      <c r="L6" s="60"/>
    </row>
    <row r="7" spans="1:12" ht="15" x14ac:dyDescent="0.25">
      <c r="A7" s="21"/>
      <c r="B7" s="14"/>
      <c r="C7" s="11"/>
      <c r="D7" s="7" t="s">
        <v>22</v>
      </c>
      <c r="E7" s="43" t="s">
        <v>41</v>
      </c>
      <c r="F7" s="46">
        <v>210</v>
      </c>
      <c r="G7" s="46">
        <v>0</v>
      </c>
      <c r="H7" s="46">
        <v>0</v>
      </c>
      <c r="I7" s="46">
        <v>10</v>
      </c>
      <c r="J7" s="57">
        <v>39</v>
      </c>
      <c r="K7" s="65">
        <v>685</v>
      </c>
      <c r="L7" s="61"/>
    </row>
    <row r="8" spans="1:12" ht="15" x14ac:dyDescent="0.25">
      <c r="A8" s="21"/>
      <c r="B8" s="14"/>
      <c r="C8" s="11"/>
      <c r="D8" s="7" t="s">
        <v>23</v>
      </c>
      <c r="E8" s="43" t="s">
        <v>42</v>
      </c>
      <c r="F8" s="46">
        <v>50</v>
      </c>
      <c r="G8" s="46">
        <v>3.09</v>
      </c>
      <c r="H8" s="46">
        <v>8.57</v>
      </c>
      <c r="I8" s="46">
        <v>19.760000000000002</v>
      </c>
      <c r="J8" s="57">
        <v>169</v>
      </c>
      <c r="K8" s="65">
        <v>1</v>
      </c>
      <c r="L8" s="61"/>
    </row>
    <row r="9" spans="1:12" ht="15" x14ac:dyDescent="0.25">
      <c r="A9" s="21"/>
      <c r="B9" s="14"/>
      <c r="C9" s="11"/>
      <c r="D9" s="41" t="s">
        <v>39</v>
      </c>
      <c r="E9" s="44" t="s">
        <v>43</v>
      </c>
      <c r="F9" s="47">
        <v>40</v>
      </c>
      <c r="G9" s="47">
        <v>2.36</v>
      </c>
      <c r="H9" s="47">
        <v>1.88</v>
      </c>
      <c r="I9" s="47">
        <v>30</v>
      </c>
      <c r="J9" s="78">
        <v>146</v>
      </c>
      <c r="K9" s="66">
        <v>9</v>
      </c>
      <c r="L9" s="61"/>
    </row>
    <row r="10" spans="1:12" ht="15" x14ac:dyDescent="0.25">
      <c r="A10" s="21"/>
      <c r="B10" s="14"/>
      <c r="C10" s="11"/>
      <c r="D10" s="7"/>
      <c r="E10" s="34"/>
      <c r="F10" s="35"/>
      <c r="G10" s="35"/>
      <c r="H10" s="35"/>
      <c r="I10" s="35"/>
      <c r="J10" s="35"/>
      <c r="K10" s="36"/>
      <c r="L10" s="61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61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61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510</v>
      </c>
      <c r="G13" s="17">
        <f t="shared" ref="G13:J13" si="0">SUM(G6:G12)</f>
        <v>10.489999999999998</v>
      </c>
      <c r="H13" s="17">
        <f t="shared" si="0"/>
        <v>18.079999999999998</v>
      </c>
      <c r="I13" s="17">
        <f t="shared" si="0"/>
        <v>90.8</v>
      </c>
      <c r="J13" s="17">
        <f t="shared" si="0"/>
        <v>568</v>
      </c>
      <c r="K13" s="23"/>
      <c r="L13" s="62">
        <v>87.68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61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61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61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61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61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61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61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61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61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62">
        <f t="shared" ref="L23" si="2">SUM(L14:L22)</f>
        <v>0</v>
      </c>
    </row>
    <row r="24" spans="1:12" ht="15.75" thickBot="1" x14ac:dyDescent="0.25">
      <c r="A24" s="74">
        <f>A6</f>
        <v>1</v>
      </c>
      <c r="B24" s="75">
        <f>B6</f>
        <v>1</v>
      </c>
      <c r="C24" s="86" t="s">
        <v>4</v>
      </c>
      <c r="D24" s="87"/>
      <c r="E24" s="49"/>
      <c r="F24" s="50">
        <f>F13+F23</f>
        <v>510</v>
      </c>
      <c r="G24" s="50">
        <f t="shared" ref="G24:J24" si="3">G13+G23</f>
        <v>10.489999999999998</v>
      </c>
      <c r="H24" s="50">
        <f t="shared" si="3"/>
        <v>18.079999999999998</v>
      </c>
      <c r="I24" s="50">
        <f t="shared" si="3"/>
        <v>90.8</v>
      </c>
      <c r="J24" s="50">
        <f t="shared" si="3"/>
        <v>568</v>
      </c>
      <c r="K24" s="67"/>
      <c r="L24" s="63">
        <f t="shared" ref="L24" si="4">L13+L23</f>
        <v>87.68</v>
      </c>
    </row>
    <row r="25" spans="1:12" ht="30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62</v>
      </c>
      <c r="F25" s="45">
        <v>150</v>
      </c>
      <c r="G25" s="45">
        <v>19</v>
      </c>
      <c r="H25" s="45">
        <v>17</v>
      </c>
      <c r="I25" s="45">
        <v>29</v>
      </c>
      <c r="J25" s="73">
        <v>349</v>
      </c>
      <c r="K25" s="83">
        <v>366.10250000000002</v>
      </c>
      <c r="L25" s="60"/>
    </row>
    <row r="26" spans="1:12" ht="15" x14ac:dyDescent="0.25">
      <c r="A26" s="21"/>
      <c r="B26" s="14"/>
      <c r="C26" s="11"/>
      <c r="D26" s="7" t="s">
        <v>22</v>
      </c>
      <c r="E26" s="43" t="s">
        <v>44</v>
      </c>
      <c r="F26" s="46">
        <v>210</v>
      </c>
      <c r="G26" s="46">
        <v>0</v>
      </c>
      <c r="H26" s="46">
        <v>0</v>
      </c>
      <c r="I26" s="46">
        <v>10</v>
      </c>
      <c r="J26" s="57">
        <v>40</v>
      </c>
      <c r="K26" s="65">
        <v>685</v>
      </c>
      <c r="L26" s="61"/>
    </row>
    <row r="27" spans="1:12" ht="15" x14ac:dyDescent="0.25">
      <c r="A27" s="21"/>
      <c r="B27" s="14"/>
      <c r="C27" s="11"/>
      <c r="D27" s="7" t="s">
        <v>23</v>
      </c>
      <c r="E27" s="43" t="s">
        <v>45</v>
      </c>
      <c r="F27" s="46">
        <v>50</v>
      </c>
      <c r="G27" s="46">
        <v>3.75</v>
      </c>
      <c r="H27" s="46">
        <v>0</v>
      </c>
      <c r="I27" s="46">
        <v>25</v>
      </c>
      <c r="J27" s="57">
        <v>117</v>
      </c>
      <c r="K27" s="65">
        <v>1011</v>
      </c>
      <c r="L27" s="61"/>
    </row>
    <row r="28" spans="1:12" ht="15" x14ac:dyDescent="0.25">
      <c r="A28" s="21"/>
      <c r="B28" s="14"/>
      <c r="C28" s="11"/>
      <c r="D28" s="41" t="s">
        <v>24</v>
      </c>
      <c r="E28" s="43" t="s">
        <v>46</v>
      </c>
      <c r="F28" s="46">
        <v>100</v>
      </c>
      <c r="G28" s="46">
        <v>0.9</v>
      </c>
      <c r="H28" s="46">
        <v>0.2</v>
      </c>
      <c r="I28" s="46">
        <v>8.1</v>
      </c>
      <c r="J28" s="46">
        <v>43</v>
      </c>
      <c r="K28" s="65">
        <v>627</v>
      </c>
      <c r="L28" s="61"/>
    </row>
    <row r="29" spans="1:12" ht="15" x14ac:dyDescent="0.25">
      <c r="A29" s="21"/>
      <c r="B29" s="14"/>
      <c r="C29" s="11"/>
      <c r="D29" s="41"/>
      <c r="E29" s="55"/>
      <c r="F29" s="56"/>
      <c r="G29" s="56"/>
      <c r="H29" s="56"/>
      <c r="I29" s="56"/>
      <c r="J29" s="58"/>
      <c r="K29" s="68"/>
      <c r="L29" s="61"/>
    </row>
    <row r="30" spans="1:12" ht="15" x14ac:dyDescent="0.25">
      <c r="A30" s="21"/>
      <c r="B30" s="14"/>
      <c r="C30" s="11"/>
      <c r="D30" s="51"/>
      <c r="E30" s="52"/>
      <c r="F30" s="53"/>
      <c r="G30" s="53"/>
      <c r="H30" s="53"/>
      <c r="I30" s="53"/>
      <c r="J30" s="53"/>
      <c r="K30" s="54"/>
      <c r="L30" s="61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61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23.65</v>
      </c>
      <c r="H32" s="17">
        <f t="shared" ref="H32" si="6">SUM(H25:H31)</f>
        <v>17.2</v>
      </c>
      <c r="I32" s="17">
        <f t="shared" ref="I32" si="7">SUM(I25:I31)</f>
        <v>72.099999999999994</v>
      </c>
      <c r="J32" s="17">
        <f t="shared" ref="J32" si="8">SUM(J25:J31)</f>
        <v>549</v>
      </c>
      <c r="K32" s="23"/>
      <c r="L32" s="62">
        <v>87.68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61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61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61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61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61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61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61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61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61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62">
        <f t="shared" si="12"/>
        <v>0</v>
      </c>
    </row>
    <row r="43" spans="1:12" ht="15.75" customHeight="1" thickBot="1" x14ac:dyDescent="0.25">
      <c r="A43" s="27">
        <f>A25</f>
        <v>1</v>
      </c>
      <c r="B43" s="28">
        <f>B25</f>
        <v>2</v>
      </c>
      <c r="C43" s="84" t="s">
        <v>4</v>
      </c>
      <c r="D43" s="85"/>
      <c r="E43" s="29"/>
      <c r="F43" s="30">
        <f>F32+F42</f>
        <v>510</v>
      </c>
      <c r="G43" s="30">
        <f t="shared" ref="G43" si="13">G32+G42</f>
        <v>23.65</v>
      </c>
      <c r="H43" s="30">
        <f t="shared" ref="H43" si="14">H32+H42</f>
        <v>17.2</v>
      </c>
      <c r="I43" s="30">
        <f t="shared" ref="I43" si="15">I32+I42</f>
        <v>72.099999999999994</v>
      </c>
      <c r="J43" s="30">
        <f t="shared" ref="J43:L43" si="16">J32+J42</f>
        <v>549</v>
      </c>
      <c r="K43" s="69"/>
      <c r="L43" s="63">
        <f t="shared" si="16"/>
        <v>87.68</v>
      </c>
    </row>
    <row r="44" spans="1:12" ht="30" x14ac:dyDescent="0.25">
      <c r="A44" s="18">
        <v>1</v>
      </c>
      <c r="B44" s="19">
        <v>3</v>
      </c>
      <c r="C44" s="20" t="s">
        <v>20</v>
      </c>
      <c r="D44" s="5" t="s">
        <v>21</v>
      </c>
      <c r="E44" s="42" t="s">
        <v>47</v>
      </c>
      <c r="F44" s="45">
        <v>230</v>
      </c>
      <c r="G44" s="45">
        <v>13.69</v>
      </c>
      <c r="H44" s="45">
        <v>20.420000000000002</v>
      </c>
      <c r="I44" s="45">
        <v>17.7</v>
      </c>
      <c r="J44" s="73">
        <v>306</v>
      </c>
      <c r="K44" s="64">
        <v>65.17</v>
      </c>
      <c r="L44" s="60"/>
    </row>
    <row r="45" spans="1:12" ht="15" x14ac:dyDescent="0.25">
      <c r="A45" s="21"/>
      <c r="B45" s="14"/>
      <c r="C45" s="11"/>
      <c r="D45" s="7" t="s">
        <v>22</v>
      </c>
      <c r="E45" s="43" t="s">
        <v>48</v>
      </c>
      <c r="F45" s="46">
        <v>220</v>
      </c>
      <c r="G45" s="46">
        <v>0.26</v>
      </c>
      <c r="H45" s="46">
        <v>0.06</v>
      </c>
      <c r="I45" s="46">
        <v>13.22</v>
      </c>
      <c r="J45" s="57">
        <v>54</v>
      </c>
      <c r="K45" s="65">
        <v>686</v>
      </c>
      <c r="L45" s="61"/>
    </row>
    <row r="46" spans="1:12" ht="15" x14ac:dyDescent="0.25">
      <c r="A46" s="21"/>
      <c r="B46" s="14"/>
      <c r="C46" s="11"/>
      <c r="D46" s="7" t="s">
        <v>23</v>
      </c>
      <c r="E46" s="43" t="s">
        <v>45</v>
      </c>
      <c r="F46" s="46">
        <v>60</v>
      </c>
      <c r="G46" s="46">
        <v>4.5599999999999996</v>
      </c>
      <c r="H46" s="46">
        <v>0.48</v>
      </c>
      <c r="I46" s="46">
        <v>29.52</v>
      </c>
      <c r="J46" s="57">
        <v>141</v>
      </c>
      <c r="K46" s="65">
        <v>1011</v>
      </c>
      <c r="L46" s="61"/>
    </row>
    <row r="47" spans="1:12" ht="15" x14ac:dyDescent="0.25">
      <c r="A47" s="21"/>
      <c r="B47" s="14"/>
      <c r="C47" s="11"/>
      <c r="D47" s="7"/>
      <c r="E47" s="34"/>
      <c r="F47" s="35"/>
      <c r="G47" s="35"/>
      <c r="H47" s="35"/>
      <c r="I47" s="35"/>
      <c r="J47" s="35"/>
      <c r="K47" s="36"/>
      <c r="L47" s="61"/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61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61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61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510</v>
      </c>
      <c r="G51" s="17">
        <f t="shared" ref="G51" si="17">SUM(G44:G50)</f>
        <v>18.509999999999998</v>
      </c>
      <c r="H51" s="17">
        <f t="shared" ref="H51" si="18">SUM(H44:H50)</f>
        <v>20.96</v>
      </c>
      <c r="I51" s="17">
        <f t="shared" ref="I51" si="19">SUM(I44:I50)</f>
        <v>60.44</v>
      </c>
      <c r="J51" s="17">
        <f t="shared" ref="J51" si="20">SUM(J44:J50)</f>
        <v>501</v>
      </c>
      <c r="K51" s="23"/>
      <c r="L51" s="62">
        <v>87.68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61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61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61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61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61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61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61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61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61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62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4" t="s">
        <v>4</v>
      </c>
      <c r="D62" s="85"/>
      <c r="E62" s="29"/>
      <c r="F62" s="30">
        <f>F51+F61</f>
        <v>510</v>
      </c>
      <c r="G62" s="30">
        <f t="shared" ref="G62" si="25">G51+G61</f>
        <v>18.509999999999998</v>
      </c>
      <c r="H62" s="30">
        <f t="shared" ref="H62" si="26">H51+H61</f>
        <v>20.96</v>
      </c>
      <c r="I62" s="30">
        <f t="shared" ref="I62" si="27">I51+I61</f>
        <v>60.44</v>
      </c>
      <c r="J62" s="30">
        <f t="shared" ref="J62:L62" si="28">J51+J61</f>
        <v>501</v>
      </c>
      <c r="K62" s="69"/>
      <c r="L62" s="63">
        <f t="shared" si="28"/>
        <v>87.68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49</v>
      </c>
      <c r="F63" s="45">
        <v>240</v>
      </c>
      <c r="G63" s="45">
        <v>16</v>
      </c>
      <c r="H63" s="45">
        <v>20</v>
      </c>
      <c r="I63" s="45">
        <v>34</v>
      </c>
      <c r="J63" s="73">
        <v>391</v>
      </c>
      <c r="K63" s="64">
        <v>333.33699999999999</v>
      </c>
      <c r="L63" s="60"/>
    </row>
    <row r="64" spans="1:12" ht="15" x14ac:dyDescent="0.25">
      <c r="A64" s="21"/>
      <c r="B64" s="14"/>
      <c r="C64" s="11"/>
      <c r="D64" s="7" t="s">
        <v>22</v>
      </c>
      <c r="E64" s="43" t="s">
        <v>41</v>
      </c>
      <c r="F64" s="46">
        <v>210</v>
      </c>
      <c r="G64" s="46">
        <v>0</v>
      </c>
      <c r="H64" s="46">
        <v>0</v>
      </c>
      <c r="I64" s="46">
        <v>10</v>
      </c>
      <c r="J64" s="57">
        <v>39</v>
      </c>
      <c r="K64" s="65">
        <v>685</v>
      </c>
      <c r="L64" s="61"/>
    </row>
    <row r="65" spans="1:12" ht="15" x14ac:dyDescent="0.25">
      <c r="A65" s="21"/>
      <c r="B65" s="14"/>
      <c r="C65" s="11"/>
      <c r="D65" s="7" t="s">
        <v>23</v>
      </c>
      <c r="E65" s="43" t="s">
        <v>45</v>
      </c>
      <c r="F65" s="46">
        <v>50</v>
      </c>
      <c r="G65" s="46">
        <v>3.75</v>
      </c>
      <c r="H65" s="46">
        <v>0</v>
      </c>
      <c r="I65" s="46">
        <v>25</v>
      </c>
      <c r="J65" s="57">
        <v>117</v>
      </c>
      <c r="K65" s="65">
        <v>1011</v>
      </c>
      <c r="L65" s="61"/>
    </row>
    <row r="66" spans="1:12" ht="15" x14ac:dyDescent="0.25">
      <c r="A66" s="21"/>
      <c r="B66" s="14"/>
      <c r="C66" s="11"/>
      <c r="D66" s="7"/>
      <c r="E66" s="34"/>
      <c r="F66" s="35"/>
      <c r="G66" s="35"/>
      <c r="H66" s="35"/>
      <c r="I66" s="35"/>
      <c r="J66" s="35"/>
      <c r="K66" s="36"/>
      <c r="L66" s="61"/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35"/>
      <c r="K67" s="36"/>
      <c r="L67" s="61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61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61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500</v>
      </c>
      <c r="G70" s="17">
        <f t="shared" ref="G70" si="29">SUM(G63:G69)</f>
        <v>19.75</v>
      </c>
      <c r="H70" s="17">
        <f t="shared" ref="H70" si="30">SUM(H63:H69)</f>
        <v>20</v>
      </c>
      <c r="I70" s="17">
        <f t="shared" ref="I70" si="31">SUM(I63:I69)</f>
        <v>69</v>
      </c>
      <c r="J70" s="17">
        <f t="shared" ref="J70" si="32">SUM(J63:J69)</f>
        <v>547</v>
      </c>
      <c r="K70" s="23"/>
      <c r="L70" s="62">
        <v>87.68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61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61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61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61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61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61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61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61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61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62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84" t="s">
        <v>4</v>
      </c>
      <c r="D81" s="85"/>
      <c r="E81" s="29"/>
      <c r="F81" s="30">
        <f>F70+F80</f>
        <v>500</v>
      </c>
      <c r="G81" s="30">
        <f t="shared" ref="G81" si="37">G70+G80</f>
        <v>19.75</v>
      </c>
      <c r="H81" s="30">
        <f t="shared" ref="H81" si="38">H70+H80</f>
        <v>20</v>
      </c>
      <c r="I81" s="30">
        <f t="shared" ref="I81" si="39">I70+I80</f>
        <v>69</v>
      </c>
      <c r="J81" s="30">
        <f t="shared" ref="J81:L81" si="40">J70+J80</f>
        <v>547</v>
      </c>
      <c r="K81" s="69"/>
      <c r="L81" s="63">
        <f t="shared" si="40"/>
        <v>87.68</v>
      </c>
    </row>
    <row r="82" spans="1:1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42" t="s">
        <v>50</v>
      </c>
      <c r="F82" s="45">
        <v>205</v>
      </c>
      <c r="G82" s="45">
        <v>8</v>
      </c>
      <c r="H82" s="45">
        <v>9</v>
      </c>
      <c r="I82" s="45">
        <v>47</v>
      </c>
      <c r="J82" s="73">
        <v>303</v>
      </c>
      <c r="K82" s="64">
        <v>311</v>
      </c>
      <c r="L82" s="60"/>
    </row>
    <row r="83" spans="1:12" ht="15" x14ac:dyDescent="0.25">
      <c r="A83" s="21"/>
      <c r="B83" s="14"/>
      <c r="C83" s="11"/>
      <c r="D83" s="7" t="s">
        <v>22</v>
      </c>
      <c r="E83" s="43" t="s">
        <v>44</v>
      </c>
      <c r="F83" s="46">
        <v>210</v>
      </c>
      <c r="G83" s="46">
        <v>0</v>
      </c>
      <c r="H83" s="46">
        <v>0</v>
      </c>
      <c r="I83" s="46">
        <v>10</v>
      </c>
      <c r="J83" s="57">
        <v>40</v>
      </c>
      <c r="K83" s="65">
        <v>685</v>
      </c>
      <c r="L83" s="61"/>
    </row>
    <row r="84" spans="1:12" ht="15" x14ac:dyDescent="0.25">
      <c r="A84" s="21"/>
      <c r="B84" s="14"/>
      <c r="C84" s="11"/>
      <c r="D84" s="7" t="s">
        <v>23</v>
      </c>
      <c r="E84" s="43" t="s">
        <v>42</v>
      </c>
      <c r="F84" s="46">
        <v>50</v>
      </c>
      <c r="G84" s="46">
        <v>3.09</v>
      </c>
      <c r="H84" s="46">
        <v>8.57</v>
      </c>
      <c r="I84" s="46">
        <v>19.760000000000002</v>
      </c>
      <c r="J84" s="57">
        <v>169</v>
      </c>
      <c r="K84" s="65">
        <v>1</v>
      </c>
      <c r="L84" s="61"/>
    </row>
    <row r="85" spans="1:12" ht="15" x14ac:dyDescent="0.25">
      <c r="A85" s="21"/>
      <c r="B85" s="14"/>
      <c r="C85" s="11"/>
      <c r="D85" s="72" t="s">
        <v>24</v>
      </c>
      <c r="E85" s="43" t="s">
        <v>51</v>
      </c>
      <c r="F85" s="46">
        <v>100</v>
      </c>
      <c r="G85" s="46">
        <v>0</v>
      </c>
      <c r="H85" s="46">
        <v>0</v>
      </c>
      <c r="I85" s="46">
        <v>10</v>
      </c>
      <c r="J85" s="57">
        <v>47</v>
      </c>
      <c r="K85" s="65">
        <v>627</v>
      </c>
      <c r="L85" s="61"/>
    </row>
    <row r="86" spans="1:12" ht="15" x14ac:dyDescent="0.25">
      <c r="A86" s="21"/>
      <c r="B86" s="14"/>
      <c r="C86" s="11"/>
      <c r="D86" s="8"/>
      <c r="E86" s="52"/>
      <c r="F86" s="53"/>
      <c r="G86" s="53"/>
      <c r="H86" s="53"/>
      <c r="I86" s="53"/>
      <c r="J86" s="53"/>
      <c r="K86" s="54"/>
      <c r="L86" s="61"/>
    </row>
    <row r="87" spans="1:1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61"/>
    </row>
    <row r="88" spans="1:12" ht="15" x14ac:dyDescent="0.25">
      <c r="A88" s="21"/>
      <c r="B88" s="14"/>
      <c r="C88" s="11"/>
      <c r="D88" s="6"/>
      <c r="E88" s="34"/>
      <c r="F88" s="35"/>
      <c r="G88" s="35"/>
      <c r="H88" s="35"/>
      <c r="I88" s="35"/>
      <c r="J88" s="35"/>
      <c r="K88" s="36"/>
      <c r="L88" s="61"/>
    </row>
    <row r="89" spans="1:12" ht="15" x14ac:dyDescent="0.25">
      <c r="A89" s="22"/>
      <c r="B89" s="15"/>
      <c r="C89" s="8"/>
      <c r="D89" s="16" t="s">
        <v>33</v>
      </c>
      <c r="E89" s="9"/>
      <c r="F89" s="17">
        <f>SUM(F82:F88)</f>
        <v>565</v>
      </c>
      <c r="G89" s="17">
        <f t="shared" ref="G89" si="41">SUM(G82:G88)</f>
        <v>11.09</v>
      </c>
      <c r="H89" s="17">
        <f t="shared" ref="H89" si="42">SUM(H82:H88)</f>
        <v>17.57</v>
      </c>
      <c r="I89" s="17">
        <f t="shared" ref="I89" si="43">SUM(I82:I88)</f>
        <v>86.76</v>
      </c>
      <c r="J89" s="17">
        <f t="shared" ref="J89" si="44">SUM(J82:J88)</f>
        <v>559</v>
      </c>
      <c r="K89" s="23"/>
      <c r="L89" s="62">
        <v>87.68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4"/>
      <c r="F90" s="35"/>
      <c r="G90" s="35"/>
      <c r="H90" s="35"/>
      <c r="I90" s="35"/>
      <c r="J90" s="35"/>
      <c r="K90" s="36"/>
      <c r="L90" s="61"/>
    </row>
    <row r="91" spans="1:12" ht="15" x14ac:dyDescent="0.25">
      <c r="A91" s="21"/>
      <c r="B91" s="14"/>
      <c r="C91" s="11"/>
      <c r="D91" s="7" t="s">
        <v>27</v>
      </c>
      <c r="E91" s="34"/>
      <c r="F91" s="35"/>
      <c r="G91" s="35"/>
      <c r="H91" s="35"/>
      <c r="I91" s="35"/>
      <c r="J91" s="35"/>
      <c r="K91" s="36"/>
      <c r="L91" s="61"/>
    </row>
    <row r="92" spans="1:12" ht="15" x14ac:dyDescent="0.25">
      <c r="A92" s="21"/>
      <c r="B92" s="14"/>
      <c r="C92" s="11"/>
      <c r="D92" s="7" t="s">
        <v>28</v>
      </c>
      <c r="E92" s="34"/>
      <c r="F92" s="35"/>
      <c r="G92" s="35"/>
      <c r="H92" s="35"/>
      <c r="I92" s="35"/>
      <c r="J92" s="35"/>
      <c r="K92" s="36"/>
      <c r="L92" s="61"/>
    </row>
    <row r="93" spans="1:12" ht="15" x14ac:dyDescent="0.25">
      <c r="A93" s="21"/>
      <c r="B93" s="14"/>
      <c r="C93" s="11"/>
      <c r="D93" s="7" t="s">
        <v>29</v>
      </c>
      <c r="E93" s="34"/>
      <c r="F93" s="35"/>
      <c r="G93" s="35"/>
      <c r="H93" s="35"/>
      <c r="I93" s="35"/>
      <c r="J93" s="35"/>
      <c r="K93" s="36"/>
      <c r="L93" s="61"/>
    </row>
    <row r="94" spans="1:12" ht="15" x14ac:dyDescent="0.25">
      <c r="A94" s="21"/>
      <c r="B94" s="14"/>
      <c r="C94" s="11"/>
      <c r="D94" s="7" t="s">
        <v>30</v>
      </c>
      <c r="E94" s="34"/>
      <c r="F94" s="35"/>
      <c r="G94" s="35"/>
      <c r="H94" s="35"/>
      <c r="I94" s="35"/>
      <c r="J94" s="35"/>
      <c r="K94" s="36"/>
      <c r="L94" s="61"/>
    </row>
    <row r="95" spans="1:12" ht="15" x14ac:dyDescent="0.25">
      <c r="A95" s="21"/>
      <c r="B95" s="14"/>
      <c r="C95" s="11"/>
      <c r="D95" s="7" t="s">
        <v>31</v>
      </c>
      <c r="E95" s="34"/>
      <c r="F95" s="35"/>
      <c r="G95" s="35"/>
      <c r="H95" s="35"/>
      <c r="I95" s="35"/>
      <c r="J95" s="35"/>
      <c r="K95" s="36"/>
      <c r="L95" s="61"/>
    </row>
    <row r="96" spans="1:12" ht="15" x14ac:dyDescent="0.25">
      <c r="A96" s="21"/>
      <c r="B96" s="14"/>
      <c r="C96" s="11"/>
      <c r="D96" s="7" t="s">
        <v>32</v>
      </c>
      <c r="E96" s="34"/>
      <c r="F96" s="35"/>
      <c r="G96" s="35"/>
      <c r="H96" s="35"/>
      <c r="I96" s="35"/>
      <c r="J96" s="35"/>
      <c r="K96" s="36"/>
      <c r="L96" s="61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61"/>
    </row>
    <row r="98" spans="1:12" ht="15" x14ac:dyDescent="0.25">
      <c r="A98" s="21"/>
      <c r="B98" s="14"/>
      <c r="C98" s="11"/>
      <c r="D98" s="6"/>
      <c r="E98" s="34"/>
      <c r="F98" s="35"/>
      <c r="G98" s="35"/>
      <c r="H98" s="35"/>
      <c r="I98" s="35"/>
      <c r="J98" s="35"/>
      <c r="K98" s="36"/>
      <c r="L98" s="61"/>
    </row>
    <row r="99" spans="1:12" ht="15" x14ac:dyDescent="0.25">
      <c r="A99" s="22"/>
      <c r="B99" s="15"/>
      <c r="C99" s="8"/>
      <c r="D99" s="16" t="s">
        <v>33</v>
      </c>
      <c r="E99" s="9"/>
      <c r="F99" s="17">
        <f>SUM(F90:F98)</f>
        <v>0</v>
      </c>
      <c r="G99" s="17">
        <f t="shared" ref="G99" si="45">SUM(G90:G98)</f>
        <v>0</v>
      </c>
      <c r="H99" s="17">
        <f t="shared" ref="H99" si="46">SUM(H90:H98)</f>
        <v>0</v>
      </c>
      <c r="I99" s="17">
        <f t="shared" ref="I99" si="47">SUM(I90:I98)</f>
        <v>0</v>
      </c>
      <c r="J99" s="17">
        <f t="shared" ref="J99:L99" si="48">SUM(J90:J98)</f>
        <v>0</v>
      </c>
      <c r="K99" s="23"/>
      <c r="L99" s="62">
        <f t="shared" si="48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4" t="s">
        <v>4</v>
      </c>
      <c r="D100" s="85"/>
      <c r="E100" s="29"/>
      <c r="F100" s="30">
        <f>F89+F99</f>
        <v>565</v>
      </c>
      <c r="G100" s="30">
        <f t="shared" ref="G100" si="49">G89+G99</f>
        <v>11.09</v>
      </c>
      <c r="H100" s="30">
        <f t="shared" ref="H100" si="50">H89+H99</f>
        <v>17.57</v>
      </c>
      <c r="I100" s="30">
        <f t="shared" ref="I100" si="51">I89+I99</f>
        <v>86.76</v>
      </c>
      <c r="J100" s="30">
        <f t="shared" ref="J100:L100" si="52">J89+J99</f>
        <v>559</v>
      </c>
      <c r="K100" s="69"/>
      <c r="L100" s="63">
        <f t="shared" si="52"/>
        <v>87.68</v>
      </c>
    </row>
    <row r="101" spans="1:12" ht="15" x14ac:dyDescent="0.25">
      <c r="A101" s="18">
        <v>2</v>
      </c>
      <c r="B101" s="19">
        <v>1</v>
      </c>
      <c r="C101" s="20" t="s">
        <v>20</v>
      </c>
      <c r="D101" s="5" t="s">
        <v>21</v>
      </c>
      <c r="E101" s="42" t="s">
        <v>52</v>
      </c>
      <c r="F101" s="45">
        <v>250</v>
      </c>
      <c r="G101" s="45">
        <v>11</v>
      </c>
      <c r="H101" s="45">
        <v>18</v>
      </c>
      <c r="I101" s="45">
        <v>24</v>
      </c>
      <c r="J101" s="73">
        <v>300</v>
      </c>
      <c r="K101" s="64">
        <v>311.33699999999999</v>
      </c>
      <c r="L101" s="60"/>
    </row>
    <row r="102" spans="1:12" ht="15" x14ac:dyDescent="0.25">
      <c r="A102" s="21"/>
      <c r="B102" s="14"/>
      <c r="C102" s="11"/>
      <c r="D102" s="7" t="s">
        <v>22</v>
      </c>
      <c r="E102" s="43" t="s">
        <v>44</v>
      </c>
      <c r="F102" s="46">
        <v>210</v>
      </c>
      <c r="G102" s="46">
        <v>0</v>
      </c>
      <c r="H102" s="46">
        <v>0</v>
      </c>
      <c r="I102" s="46">
        <v>10</v>
      </c>
      <c r="J102" s="57">
        <v>40</v>
      </c>
      <c r="K102" s="65">
        <v>685</v>
      </c>
      <c r="L102" s="61"/>
    </row>
    <row r="103" spans="1:12" ht="15" x14ac:dyDescent="0.25">
      <c r="A103" s="21"/>
      <c r="B103" s="14"/>
      <c r="C103" s="11"/>
      <c r="D103" s="7" t="s">
        <v>23</v>
      </c>
      <c r="E103" s="43" t="s">
        <v>53</v>
      </c>
      <c r="F103" s="46">
        <v>55</v>
      </c>
      <c r="G103" s="46">
        <v>2.42</v>
      </c>
      <c r="H103" s="46">
        <v>4.38</v>
      </c>
      <c r="I103" s="46">
        <v>32</v>
      </c>
      <c r="J103" s="57">
        <v>180</v>
      </c>
      <c r="K103" s="65">
        <v>1</v>
      </c>
      <c r="L103" s="61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61"/>
    </row>
    <row r="105" spans="1:12" ht="15" x14ac:dyDescent="0.25">
      <c r="A105" s="21"/>
      <c r="B105" s="14"/>
      <c r="C105" s="11"/>
      <c r="D105" s="7"/>
      <c r="E105" s="34"/>
      <c r="F105" s="35"/>
      <c r="G105" s="35"/>
      <c r="H105" s="35"/>
      <c r="I105" s="35"/>
      <c r="J105" s="35"/>
      <c r="K105" s="36"/>
      <c r="L105" s="61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61"/>
    </row>
    <row r="107" spans="1:12" ht="15" x14ac:dyDescent="0.25">
      <c r="A107" s="21"/>
      <c r="B107" s="14"/>
      <c r="C107" s="11"/>
      <c r="D107" s="6"/>
      <c r="E107" s="34"/>
      <c r="F107" s="35"/>
      <c r="G107" s="35"/>
      <c r="H107" s="35"/>
      <c r="I107" s="35"/>
      <c r="J107" s="35"/>
      <c r="K107" s="36"/>
      <c r="L107" s="61"/>
    </row>
    <row r="108" spans="1:12" ht="15" x14ac:dyDescent="0.25">
      <c r="A108" s="22"/>
      <c r="B108" s="15"/>
      <c r="C108" s="8"/>
      <c r="D108" s="16" t="s">
        <v>33</v>
      </c>
      <c r="E108" s="9"/>
      <c r="F108" s="17">
        <f>SUM(F101:F107)</f>
        <v>515</v>
      </c>
      <c r="G108" s="17">
        <f t="shared" ref="G108:J108" si="53">SUM(G101:G107)</f>
        <v>13.42</v>
      </c>
      <c r="H108" s="17">
        <f t="shared" si="53"/>
        <v>22.38</v>
      </c>
      <c r="I108" s="17">
        <f t="shared" si="53"/>
        <v>66</v>
      </c>
      <c r="J108" s="17">
        <f t="shared" si="53"/>
        <v>520</v>
      </c>
      <c r="K108" s="23"/>
      <c r="L108" s="62">
        <v>87.68</v>
      </c>
    </row>
    <row r="109" spans="1:12" ht="15" x14ac:dyDescent="0.2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4"/>
      <c r="F109" s="35"/>
      <c r="G109" s="35"/>
      <c r="H109" s="35"/>
      <c r="I109" s="35"/>
      <c r="J109" s="35"/>
      <c r="K109" s="36"/>
      <c r="L109" s="61"/>
    </row>
    <row r="110" spans="1:12" ht="15" x14ac:dyDescent="0.25">
      <c r="A110" s="21"/>
      <c r="B110" s="14"/>
      <c r="C110" s="11"/>
      <c r="D110" s="7" t="s">
        <v>27</v>
      </c>
      <c r="E110" s="34"/>
      <c r="F110" s="35"/>
      <c r="G110" s="35"/>
      <c r="H110" s="35"/>
      <c r="I110" s="35"/>
      <c r="J110" s="35"/>
      <c r="K110" s="36"/>
      <c r="L110" s="61"/>
    </row>
    <row r="111" spans="1:12" ht="15" x14ac:dyDescent="0.25">
      <c r="A111" s="21"/>
      <c r="B111" s="14"/>
      <c r="C111" s="11"/>
      <c r="D111" s="7" t="s">
        <v>28</v>
      </c>
      <c r="E111" s="34"/>
      <c r="F111" s="35"/>
      <c r="G111" s="35"/>
      <c r="H111" s="35"/>
      <c r="I111" s="35"/>
      <c r="J111" s="35"/>
      <c r="K111" s="36"/>
      <c r="L111" s="61"/>
    </row>
    <row r="112" spans="1:12" ht="15" x14ac:dyDescent="0.25">
      <c r="A112" s="21"/>
      <c r="B112" s="14"/>
      <c r="C112" s="11"/>
      <c r="D112" s="7" t="s">
        <v>29</v>
      </c>
      <c r="E112" s="34"/>
      <c r="F112" s="35"/>
      <c r="G112" s="35"/>
      <c r="H112" s="35"/>
      <c r="I112" s="35"/>
      <c r="J112" s="35"/>
      <c r="K112" s="36"/>
      <c r="L112" s="61"/>
    </row>
    <row r="113" spans="1:12" ht="15" x14ac:dyDescent="0.25">
      <c r="A113" s="21"/>
      <c r="B113" s="14"/>
      <c r="C113" s="11"/>
      <c r="D113" s="7" t="s">
        <v>30</v>
      </c>
      <c r="E113" s="34"/>
      <c r="F113" s="35"/>
      <c r="G113" s="35"/>
      <c r="H113" s="35"/>
      <c r="I113" s="35"/>
      <c r="J113" s="35"/>
      <c r="K113" s="36"/>
      <c r="L113" s="61"/>
    </row>
    <row r="114" spans="1:12" ht="15" x14ac:dyDescent="0.25">
      <c r="A114" s="21"/>
      <c r="B114" s="14"/>
      <c r="C114" s="11"/>
      <c r="D114" s="7" t="s">
        <v>31</v>
      </c>
      <c r="E114" s="34"/>
      <c r="F114" s="35"/>
      <c r="G114" s="35"/>
      <c r="H114" s="35"/>
      <c r="I114" s="35"/>
      <c r="J114" s="35"/>
      <c r="K114" s="36"/>
      <c r="L114" s="61"/>
    </row>
    <row r="115" spans="1:12" ht="15" x14ac:dyDescent="0.25">
      <c r="A115" s="21"/>
      <c r="B115" s="14"/>
      <c r="C115" s="11"/>
      <c r="D115" s="7" t="s">
        <v>32</v>
      </c>
      <c r="E115" s="34"/>
      <c r="F115" s="35"/>
      <c r="G115" s="35"/>
      <c r="H115" s="35"/>
      <c r="I115" s="35"/>
      <c r="J115" s="35"/>
      <c r="K115" s="36"/>
      <c r="L115" s="61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61"/>
    </row>
    <row r="117" spans="1:12" ht="15" x14ac:dyDescent="0.25">
      <c r="A117" s="21"/>
      <c r="B117" s="14"/>
      <c r="C117" s="11"/>
      <c r="D117" s="6"/>
      <c r="E117" s="34"/>
      <c r="F117" s="35"/>
      <c r="G117" s="35"/>
      <c r="H117" s="35"/>
      <c r="I117" s="35"/>
      <c r="J117" s="35"/>
      <c r="K117" s="36"/>
      <c r="L117" s="61"/>
    </row>
    <row r="118" spans="1:12" ht="15" x14ac:dyDescent="0.25">
      <c r="A118" s="22"/>
      <c r="B118" s="15"/>
      <c r="C118" s="8"/>
      <c r="D118" s="16" t="s">
        <v>33</v>
      </c>
      <c r="E118" s="9"/>
      <c r="F118" s="17">
        <f>SUM(F109:F117)</f>
        <v>0</v>
      </c>
      <c r="G118" s="17">
        <f t="shared" ref="G118:J118" si="54">SUM(G109:G117)</f>
        <v>0</v>
      </c>
      <c r="H118" s="17">
        <f t="shared" si="54"/>
        <v>0</v>
      </c>
      <c r="I118" s="17">
        <f t="shared" si="54"/>
        <v>0</v>
      </c>
      <c r="J118" s="17">
        <f t="shared" si="54"/>
        <v>0</v>
      </c>
      <c r="K118" s="23"/>
      <c r="L118" s="62">
        <f t="shared" ref="L118" si="55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84" t="s">
        <v>4</v>
      </c>
      <c r="D119" s="85"/>
      <c r="E119" s="29"/>
      <c r="F119" s="30">
        <f>F108+F118</f>
        <v>515</v>
      </c>
      <c r="G119" s="30">
        <f t="shared" ref="G119" si="56">G108+G118</f>
        <v>13.42</v>
      </c>
      <c r="H119" s="30">
        <f t="shared" ref="H119" si="57">H108+H118</f>
        <v>22.38</v>
      </c>
      <c r="I119" s="30">
        <f t="shared" ref="I119" si="58">I108+I118</f>
        <v>66</v>
      </c>
      <c r="J119" s="30">
        <f t="shared" ref="J119:L119" si="59">J108+J118</f>
        <v>520</v>
      </c>
      <c r="K119" s="69"/>
      <c r="L119" s="63">
        <f t="shared" si="59"/>
        <v>87.68</v>
      </c>
    </row>
    <row r="120" spans="1:12" ht="15" x14ac:dyDescent="0.25">
      <c r="A120" s="18">
        <v>2</v>
      </c>
      <c r="B120" s="19">
        <v>2</v>
      </c>
      <c r="C120" s="20" t="s">
        <v>20</v>
      </c>
      <c r="D120" s="5" t="s">
        <v>21</v>
      </c>
      <c r="E120" s="42" t="s">
        <v>54</v>
      </c>
      <c r="F120" s="45">
        <v>150</v>
      </c>
      <c r="G120" s="45">
        <v>10.86</v>
      </c>
      <c r="H120" s="45">
        <v>9.73</v>
      </c>
      <c r="I120" s="45">
        <v>52.21</v>
      </c>
      <c r="J120" s="73">
        <v>372</v>
      </c>
      <c r="K120" s="64">
        <v>733</v>
      </c>
      <c r="L120" s="60"/>
    </row>
    <row r="121" spans="1:12" ht="15" x14ac:dyDescent="0.25">
      <c r="A121" s="21"/>
      <c r="B121" s="14"/>
      <c r="C121" s="11"/>
      <c r="D121" s="7" t="s">
        <v>22</v>
      </c>
      <c r="E121" s="43" t="s">
        <v>44</v>
      </c>
      <c r="F121" s="46">
        <v>210</v>
      </c>
      <c r="G121" s="46">
        <v>0</v>
      </c>
      <c r="H121" s="46">
        <v>0</v>
      </c>
      <c r="I121" s="46">
        <v>10</v>
      </c>
      <c r="J121" s="57">
        <v>40</v>
      </c>
      <c r="K121" s="65">
        <v>685</v>
      </c>
      <c r="L121" s="61"/>
    </row>
    <row r="122" spans="1:12" ht="15" x14ac:dyDescent="0.25">
      <c r="A122" s="21"/>
      <c r="B122" s="14"/>
      <c r="C122" s="11"/>
      <c r="D122" s="48" t="s">
        <v>39</v>
      </c>
      <c r="E122" s="43" t="s">
        <v>55</v>
      </c>
      <c r="F122" s="46">
        <v>20</v>
      </c>
      <c r="G122" s="46">
        <v>0.1</v>
      </c>
      <c r="H122" s="46">
        <v>0</v>
      </c>
      <c r="I122" s="46">
        <v>10.28</v>
      </c>
      <c r="J122" s="57">
        <v>42</v>
      </c>
      <c r="K122" s="65">
        <v>1025</v>
      </c>
      <c r="L122" s="61"/>
    </row>
    <row r="123" spans="1:12" ht="15" x14ac:dyDescent="0.25">
      <c r="A123" s="21"/>
      <c r="B123" s="14"/>
      <c r="C123" s="11"/>
      <c r="D123" s="72" t="s">
        <v>24</v>
      </c>
      <c r="E123" s="43" t="s">
        <v>51</v>
      </c>
      <c r="F123" s="46">
        <v>120</v>
      </c>
      <c r="G123" s="46">
        <v>0</v>
      </c>
      <c r="H123" s="46">
        <v>0</v>
      </c>
      <c r="I123" s="46">
        <v>12</v>
      </c>
      <c r="J123" s="57">
        <v>56.4</v>
      </c>
      <c r="K123" s="65">
        <v>627</v>
      </c>
      <c r="L123" s="61"/>
    </row>
    <row r="124" spans="1:12" ht="15" x14ac:dyDescent="0.25">
      <c r="A124" s="21"/>
      <c r="B124" s="14"/>
      <c r="C124" s="11"/>
      <c r="D124" s="8"/>
      <c r="E124" s="52"/>
      <c r="F124" s="53"/>
      <c r="G124" s="53"/>
      <c r="H124" s="53"/>
      <c r="I124" s="53"/>
      <c r="J124" s="53"/>
      <c r="K124" s="54"/>
      <c r="L124" s="61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61"/>
    </row>
    <row r="126" spans="1:12" ht="15" x14ac:dyDescent="0.25">
      <c r="A126" s="21"/>
      <c r="B126" s="14"/>
      <c r="C126" s="11"/>
      <c r="D126" s="6"/>
      <c r="E126" s="34"/>
      <c r="F126" s="35"/>
      <c r="G126" s="35"/>
      <c r="H126" s="35"/>
      <c r="I126" s="35"/>
      <c r="J126" s="35"/>
      <c r="K126" s="36"/>
      <c r="L126" s="61"/>
    </row>
    <row r="127" spans="1:12" ht="15" x14ac:dyDescent="0.25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60">SUM(G120:G126)</f>
        <v>10.959999999999999</v>
      </c>
      <c r="H127" s="17">
        <f t="shared" si="60"/>
        <v>9.73</v>
      </c>
      <c r="I127" s="17">
        <f t="shared" si="60"/>
        <v>84.49</v>
      </c>
      <c r="J127" s="17">
        <f t="shared" si="60"/>
        <v>510.4</v>
      </c>
      <c r="K127" s="23"/>
      <c r="L127" s="62">
        <v>87.68</v>
      </c>
    </row>
    <row r="128" spans="1:12" ht="15" x14ac:dyDescent="0.2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4"/>
      <c r="F128" s="35"/>
      <c r="G128" s="35"/>
      <c r="H128" s="35"/>
      <c r="I128" s="35"/>
      <c r="J128" s="35"/>
      <c r="K128" s="36"/>
      <c r="L128" s="61"/>
    </row>
    <row r="129" spans="1:12" ht="15" x14ac:dyDescent="0.25">
      <c r="A129" s="21"/>
      <c r="B129" s="14"/>
      <c r="C129" s="11"/>
      <c r="D129" s="7" t="s">
        <v>27</v>
      </c>
      <c r="E129" s="34"/>
      <c r="F129" s="35"/>
      <c r="G129" s="35"/>
      <c r="H129" s="35"/>
      <c r="I129" s="35"/>
      <c r="J129" s="35"/>
      <c r="K129" s="36"/>
      <c r="L129" s="61"/>
    </row>
    <row r="130" spans="1:12" ht="15" x14ac:dyDescent="0.25">
      <c r="A130" s="21"/>
      <c r="B130" s="14"/>
      <c r="C130" s="11"/>
      <c r="D130" s="7" t="s">
        <v>28</v>
      </c>
      <c r="E130" s="34"/>
      <c r="F130" s="35"/>
      <c r="G130" s="35"/>
      <c r="H130" s="35"/>
      <c r="I130" s="35"/>
      <c r="J130" s="35"/>
      <c r="K130" s="36"/>
      <c r="L130" s="61"/>
    </row>
    <row r="131" spans="1:12" ht="15" x14ac:dyDescent="0.25">
      <c r="A131" s="21"/>
      <c r="B131" s="14"/>
      <c r="C131" s="11"/>
      <c r="D131" s="7" t="s">
        <v>29</v>
      </c>
      <c r="E131" s="34"/>
      <c r="F131" s="35"/>
      <c r="G131" s="35"/>
      <c r="H131" s="35"/>
      <c r="I131" s="35"/>
      <c r="J131" s="35"/>
      <c r="K131" s="36"/>
      <c r="L131" s="61"/>
    </row>
    <row r="132" spans="1:12" ht="15" x14ac:dyDescent="0.25">
      <c r="A132" s="21"/>
      <c r="B132" s="14"/>
      <c r="C132" s="11"/>
      <c r="D132" s="7" t="s">
        <v>30</v>
      </c>
      <c r="E132" s="34"/>
      <c r="F132" s="35"/>
      <c r="G132" s="35"/>
      <c r="H132" s="35"/>
      <c r="I132" s="35"/>
      <c r="J132" s="35"/>
      <c r="K132" s="36"/>
      <c r="L132" s="61"/>
    </row>
    <row r="133" spans="1:12" ht="15" x14ac:dyDescent="0.25">
      <c r="A133" s="21"/>
      <c r="B133" s="14"/>
      <c r="C133" s="11"/>
      <c r="D133" s="7" t="s">
        <v>31</v>
      </c>
      <c r="E133" s="34"/>
      <c r="F133" s="35"/>
      <c r="G133" s="35"/>
      <c r="H133" s="35"/>
      <c r="I133" s="35"/>
      <c r="J133" s="35"/>
      <c r="K133" s="36"/>
      <c r="L133" s="61"/>
    </row>
    <row r="134" spans="1:12" ht="15" x14ac:dyDescent="0.25">
      <c r="A134" s="21"/>
      <c r="B134" s="14"/>
      <c r="C134" s="11"/>
      <c r="D134" s="7" t="s">
        <v>32</v>
      </c>
      <c r="E134" s="34"/>
      <c r="F134" s="35"/>
      <c r="G134" s="35"/>
      <c r="H134" s="35"/>
      <c r="I134" s="35"/>
      <c r="J134" s="35"/>
      <c r="K134" s="36"/>
      <c r="L134" s="61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61"/>
    </row>
    <row r="136" spans="1:12" ht="15" x14ac:dyDescent="0.25">
      <c r="A136" s="21"/>
      <c r="B136" s="14"/>
      <c r="C136" s="11"/>
      <c r="D136" s="6"/>
      <c r="E136" s="34"/>
      <c r="F136" s="35"/>
      <c r="G136" s="35"/>
      <c r="H136" s="35"/>
      <c r="I136" s="35"/>
      <c r="J136" s="35"/>
      <c r="K136" s="36"/>
      <c r="L136" s="61"/>
    </row>
    <row r="137" spans="1:12" ht="15" x14ac:dyDescent="0.25">
      <c r="A137" s="22"/>
      <c r="B137" s="15"/>
      <c r="C137" s="8"/>
      <c r="D137" s="16" t="s">
        <v>33</v>
      </c>
      <c r="E137" s="9"/>
      <c r="F137" s="17">
        <f>SUM(F128:F136)</f>
        <v>0</v>
      </c>
      <c r="G137" s="17">
        <f t="shared" ref="G137:J137" si="61">SUM(G128:G136)</f>
        <v>0</v>
      </c>
      <c r="H137" s="17">
        <f t="shared" si="61"/>
        <v>0</v>
      </c>
      <c r="I137" s="17">
        <f t="shared" si="61"/>
        <v>0</v>
      </c>
      <c r="J137" s="17">
        <f t="shared" si="61"/>
        <v>0</v>
      </c>
      <c r="K137" s="23"/>
      <c r="L137" s="62">
        <f t="shared" ref="L137" si="62">SUM(L128:L136)</f>
        <v>0</v>
      </c>
    </row>
    <row r="138" spans="1:12" ht="15.75" thickBot="1" x14ac:dyDescent="0.25">
      <c r="A138" s="27">
        <f>A120</f>
        <v>2</v>
      </c>
      <c r="B138" s="28">
        <f>B120</f>
        <v>2</v>
      </c>
      <c r="C138" s="84" t="s">
        <v>4</v>
      </c>
      <c r="D138" s="85"/>
      <c r="E138" s="29"/>
      <c r="F138" s="30">
        <f>F127+F137</f>
        <v>500</v>
      </c>
      <c r="G138" s="30">
        <f t="shared" ref="G138" si="63">G127+G137</f>
        <v>10.959999999999999</v>
      </c>
      <c r="H138" s="30">
        <f t="shared" ref="H138" si="64">H127+H137</f>
        <v>9.73</v>
      </c>
      <c r="I138" s="30">
        <f t="shared" ref="I138" si="65">I127+I137</f>
        <v>84.49</v>
      </c>
      <c r="J138" s="30">
        <f t="shared" ref="J138:L138" si="66">J127+J137</f>
        <v>510.4</v>
      </c>
      <c r="K138" s="69"/>
      <c r="L138" s="63">
        <f t="shared" si="66"/>
        <v>87.68</v>
      </c>
    </row>
    <row r="139" spans="1:12" ht="15" x14ac:dyDescent="0.25">
      <c r="A139" s="18">
        <v>2</v>
      </c>
      <c r="B139" s="19">
        <v>3</v>
      </c>
      <c r="C139" s="20" t="s">
        <v>20</v>
      </c>
      <c r="D139" s="5" t="s">
        <v>29</v>
      </c>
      <c r="E139" s="42" t="s">
        <v>56</v>
      </c>
      <c r="F139" s="45">
        <v>150</v>
      </c>
      <c r="G139" s="45">
        <v>3.11</v>
      </c>
      <c r="H139" s="45">
        <v>7.12</v>
      </c>
      <c r="I139" s="45">
        <v>15.77</v>
      </c>
      <c r="J139" s="73">
        <v>152</v>
      </c>
      <c r="K139" s="64">
        <v>520</v>
      </c>
      <c r="L139" s="60"/>
    </row>
    <row r="140" spans="1:12" ht="15" x14ac:dyDescent="0.25">
      <c r="A140" s="21"/>
      <c r="B140" s="14"/>
      <c r="C140" s="11"/>
      <c r="D140" s="7" t="s">
        <v>28</v>
      </c>
      <c r="E140" s="55" t="s">
        <v>57</v>
      </c>
      <c r="F140" s="56">
        <v>100</v>
      </c>
      <c r="G140" s="56">
        <v>12.55</v>
      </c>
      <c r="H140" s="56">
        <v>15.48</v>
      </c>
      <c r="I140" s="46">
        <v>4.0999999999999996</v>
      </c>
      <c r="J140" s="58">
        <v>203</v>
      </c>
      <c r="K140" s="68">
        <v>437</v>
      </c>
      <c r="L140" s="61"/>
    </row>
    <row r="141" spans="1:12" ht="15" x14ac:dyDescent="0.25">
      <c r="A141" s="21"/>
      <c r="B141" s="14"/>
      <c r="C141" s="11"/>
      <c r="D141" s="7" t="s">
        <v>22</v>
      </c>
      <c r="E141" s="43" t="s">
        <v>44</v>
      </c>
      <c r="F141" s="46">
        <v>210</v>
      </c>
      <c r="G141" s="46">
        <v>0</v>
      </c>
      <c r="H141" s="46">
        <v>0</v>
      </c>
      <c r="I141" s="46">
        <v>10</v>
      </c>
      <c r="J141" s="57">
        <v>40</v>
      </c>
      <c r="K141" s="65">
        <v>685</v>
      </c>
      <c r="L141" s="61"/>
    </row>
    <row r="142" spans="1:12" ht="15.75" customHeight="1" x14ac:dyDescent="0.25">
      <c r="A142" s="21"/>
      <c r="B142" s="14"/>
      <c r="C142" s="11"/>
      <c r="D142" s="7" t="s">
        <v>23</v>
      </c>
      <c r="E142" s="43" t="s">
        <v>45</v>
      </c>
      <c r="F142" s="46">
        <v>40</v>
      </c>
      <c r="G142" s="46">
        <v>3</v>
      </c>
      <c r="H142" s="46">
        <v>0</v>
      </c>
      <c r="I142" s="46">
        <v>20</v>
      </c>
      <c r="J142" s="57">
        <v>94</v>
      </c>
      <c r="K142" s="65">
        <v>1011</v>
      </c>
      <c r="L142" s="61"/>
    </row>
    <row r="143" spans="1:12" ht="15" x14ac:dyDescent="0.25">
      <c r="A143" s="21"/>
      <c r="B143" s="14"/>
      <c r="C143" s="11"/>
      <c r="D143" s="7"/>
      <c r="E143" s="34"/>
      <c r="F143" s="35"/>
      <c r="G143" s="35"/>
      <c r="H143" s="35"/>
      <c r="I143" s="35"/>
      <c r="J143" s="35"/>
      <c r="K143" s="36"/>
      <c r="L143" s="61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61"/>
    </row>
    <row r="145" spans="1:12" ht="15" x14ac:dyDescent="0.25">
      <c r="A145" s="21"/>
      <c r="B145" s="14"/>
      <c r="C145" s="11"/>
      <c r="D145" s="6"/>
      <c r="E145" s="34"/>
      <c r="F145" s="35"/>
      <c r="G145" s="35"/>
      <c r="H145" s="35"/>
      <c r="I145" s="35"/>
      <c r="J145" s="35"/>
      <c r="K145" s="36"/>
      <c r="L145" s="61"/>
    </row>
    <row r="146" spans="1:12" ht="15" x14ac:dyDescent="0.2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7">SUM(G139:G145)</f>
        <v>18.66</v>
      </c>
      <c r="H146" s="17">
        <f t="shared" si="67"/>
        <v>22.6</v>
      </c>
      <c r="I146" s="17">
        <f t="shared" si="67"/>
        <v>49.87</v>
      </c>
      <c r="J146" s="17">
        <f t="shared" si="67"/>
        <v>489</v>
      </c>
      <c r="K146" s="23"/>
      <c r="L146" s="62">
        <v>87.68</v>
      </c>
    </row>
    <row r="147" spans="1:12" ht="15" x14ac:dyDescent="0.2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4"/>
      <c r="F147" s="35"/>
      <c r="G147" s="35"/>
      <c r="H147" s="35"/>
      <c r="I147" s="35"/>
      <c r="J147" s="35"/>
      <c r="K147" s="36"/>
      <c r="L147" s="61"/>
    </row>
    <row r="148" spans="1:12" ht="15" x14ac:dyDescent="0.25">
      <c r="A148" s="21"/>
      <c r="B148" s="14"/>
      <c r="C148" s="11"/>
      <c r="D148" s="7" t="s">
        <v>27</v>
      </c>
      <c r="E148" s="34"/>
      <c r="F148" s="35"/>
      <c r="G148" s="35"/>
      <c r="H148" s="35"/>
      <c r="I148" s="35"/>
      <c r="J148" s="35"/>
      <c r="K148" s="36"/>
      <c r="L148" s="61"/>
    </row>
    <row r="149" spans="1:12" ht="15" x14ac:dyDescent="0.25">
      <c r="A149" s="21"/>
      <c r="B149" s="14"/>
      <c r="C149" s="11"/>
      <c r="D149" s="7" t="s">
        <v>28</v>
      </c>
      <c r="E149" s="34"/>
      <c r="F149" s="35"/>
      <c r="G149" s="35"/>
      <c r="H149" s="35"/>
      <c r="I149" s="35"/>
      <c r="J149" s="35"/>
      <c r="K149" s="36"/>
      <c r="L149" s="61"/>
    </row>
    <row r="150" spans="1:12" ht="15" x14ac:dyDescent="0.25">
      <c r="A150" s="21"/>
      <c r="B150" s="14"/>
      <c r="C150" s="11"/>
      <c r="D150" s="7" t="s">
        <v>29</v>
      </c>
      <c r="E150" s="34"/>
      <c r="F150" s="35"/>
      <c r="G150" s="35"/>
      <c r="H150" s="35"/>
      <c r="I150" s="35"/>
      <c r="J150" s="35"/>
      <c r="K150" s="36"/>
      <c r="L150" s="61"/>
    </row>
    <row r="151" spans="1:12" ht="15" x14ac:dyDescent="0.25">
      <c r="A151" s="21"/>
      <c r="B151" s="14"/>
      <c r="C151" s="11"/>
      <c r="D151" s="7" t="s">
        <v>30</v>
      </c>
      <c r="E151" s="34"/>
      <c r="F151" s="35"/>
      <c r="G151" s="35"/>
      <c r="H151" s="35"/>
      <c r="I151" s="35"/>
      <c r="J151" s="35"/>
      <c r="K151" s="36"/>
      <c r="L151" s="61"/>
    </row>
    <row r="152" spans="1:12" ht="15" x14ac:dyDescent="0.25">
      <c r="A152" s="21"/>
      <c r="B152" s="14"/>
      <c r="C152" s="11"/>
      <c r="D152" s="7" t="s">
        <v>31</v>
      </c>
      <c r="E152" s="34"/>
      <c r="F152" s="35"/>
      <c r="G152" s="35"/>
      <c r="H152" s="35"/>
      <c r="I152" s="35"/>
      <c r="J152" s="35"/>
      <c r="K152" s="36"/>
      <c r="L152" s="61"/>
    </row>
    <row r="153" spans="1:12" ht="15" x14ac:dyDescent="0.25">
      <c r="A153" s="21"/>
      <c r="B153" s="14"/>
      <c r="C153" s="11"/>
      <c r="D153" s="7" t="s">
        <v>32</v>
      </c>
      <c r="E153" s="34"/>
      <c r="F153" s="35"/>
      <c r="G153" s="35"/>
      <c r="H153" s="35"/>
      <c r="I153" s="35"/>
      <c r="J153" s="35"/>
      <c r="K153" s="36"/>
      <c r="L153" s="61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61"/>
    </row>
    <row r="155" spans="1:12" ht="15" x14ac:dyDescent="0.25">
      <c r="A155" s="21"/>
      <c r="B155" s="14"/>
      <c r="C155" s="11"/>
      <c r="D155" s="6"/>
      <c r="E155" s="34"/>
      <c r="F155" s="35"/>
      <c r="G155" s="35"/>
      <c r="H155" s="35"/>
      <c r="I155" s="35"/>
      <c r="J155" s="35"/>
      <c r="K155" s="36"/>
      <c r="L155" s="61"/>
    </row>
    <row r="156" spans="1:12" ht="15" x14ac:dyDescent="0.25">
      <c r="A156" s="22"/>
      <c r="B156" s="15"/>
      <c r="C156" s="8"/>
      <c r="D156" s="16" t="s">
        <v>33</v>
      </c>
      <c r="E156" s="9"/>
      <c r="F156" s="17">
        <f>SUM(F147:F155)</f>
        <v>0</v>
      </c>
      <c r="G156" s="17">
        <f t="shared" ref="G156:J156" si="68">SUM(G147:G155)</f>
        <v>0</v>
      </c>
      <c r="H156" s="17">
        <f t="shared" si="68"/>
        <v>0</v>
      </c>
      <c r="I156" s="17">
        <f t="shared" si="68"/>
        <v>0</v>
      </c>
      <c r="J156" s="17">
        <f t="shared" si="68"/>
        <v>0</v>
      </c>
      <c r="K156" s="23"/>
      <c r="L156" s="62">
        <f t="shared" ref="L156" si="69">SUM(L147:L155)</f>
        <v>0</v>
      </c>
    </row>
    <row r="157" spans="1:12" ht="15.75" thickBot="1" x14ac:dyDescent="0.25">
      <c r="A157" s="74">
        <f>A139</f>
        <v>2</v>
      </c>
      <c r="B157" s="75">
        <f>B139</f>
        <v>3</v>
      </c>
      <c r="C157" s="86" t="s">
        <v>4</v>
      </c>
      <c r="D157" s="87"/>
      <c r="E157" s="49"/>
      <c r="F157" s="50">
        <f>F146+F156</f>
        <v>500</v>
      </c>
      <c r="G157" s="50">
        <f t="shared" ref="G157" si="70">G146+G156</f>
        <v>18.66</v>
      </c>
      <c r="H157" s="50">
        <f t="shared" ref="H157" si="71">H146+H156</f>
        <v>22.6</v>
      </c>
      <c r="I157" s="50">
        <f t="shared" ref="I157" si="72">I146+I156</f>
        <v>49.87</v>
      </c>
      <c r="J157" s="50">
        <f t="shared" ref="J157:L157" si="73">J146+J156</f>
        <v>489</v>
      </c>
      <c r="K157" s="67"/>
      <c r="L157" s="63">
        <f t="shared" si="73"/>
        <v>87.68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" t="s">
        <v>21</v>
      </c>
      <c r="E158" s="42" t="s">
        <v>58</v>
      </c>
      <c r="F158" s="45">
        <v>205</v>
      </c>
      <c r="G158" s="45">
        <v>5.63</v>
      </c>
      <c r="H158" s="45">
        <v>7.96</v>
      </c>
      <c r="I158" s="45">
        <v>30.18</v>
      </c>
      <c r="J158" s="73">
        <v>216</v>
      </c>
      <c r="K158" s="64">
        <v>311</v>
      </c>
      <c r="L158" s="60"/>
    </row>
    <row r="159" spans="1:12" ht="15" x14ac:dyDescent="0.25">
      <c r="A159" s="21"/>
      <c r="B159" s="14"/>
      <c r="C159" s="11"/>
      <c r="D159" s="7" t="s">
        <v>22</v>
      </c>
      <c r="E159" s="43" t="s">
        <v>41</v>
      </c>
      <c r="F159" s="46">
        <v>210</v>
      </c>
      <c r="G159" s="46">
        <v>0</v>
      </c>
      <c r="H159" s="46">
        <v>0</v>
      </c>
      <c r="I159" s="46">
        <v>10</v>
      </c>
      <c r="J159" s="57">
        <v>39</v>
      </c>
      <c r="K159" s="65">
        <v>685</v>
      </c>
      <c r="L159" s="61"/>
    </row>
    <row r="160" spans="1:12" ht="15" x14ac:dyDescent="0.25">
      <c r="A160" s="21"/>
      <c r="B160" s="14"/>
      <c r="C160" s="11"/>
      <c r="D160" s="7" t="s">
        <v>23</v>
      </c>
      <c r="E160" s="43" t="s">
        <v>42</v>
      </c>
      <c r="F160" s="46">
        <v>50</v>
      </c>
      <c r="G160" s="46">
        <v>3.09</v>
      </c>
      <c r="H160" s="46">
        <v>8.57</v>
      </c>
      <c r="I160" s="46">
        <v>19.760000000000002</v>
      </c>
      <c r="J160" s="57">
        <v>169</v>
      </c>
      <c r="K160" s="65">
        <v>1</v>
      </c>
      <c r="L160" s="61"/>
    </row>
    <row r="161" spans="1:12" ht="15" x14ac:dyDescent="0.25">
      <c r="A161" s="21"/>
      <c r="B161" s="14"/>
      <c r="C161" s="11"/>
      <c r="D161" s="41" t="s">
        <v>39</v>
      </c>
      <c r="E161" s="70" t="s">
        <v>59</v>
      </c>
      <c r="F161" s="71">
        <v>40</v>
      </c>
      <c r="G161" s="71">
        <v>3</v>
      </c>
      <c r="H161" s="71">
        <v>3.92</v>
      </c>
      <c r="I161" s="71">
        <v>29.76</v>
      </c>
      <c r="J161" s="76">
        <v>167</v>
      </c>
      <c r="K161" s="77">
        <v>4</v>
      </c>
      <c r="L161" s="61"/>
    </row>
    <row r="162" spans="1:12" ht="15" x14ac:dyDescent="0.25">
      <c r="A162" s="21"/>
      <c r="B162" s="14"/>
      <c r="C162" s="11"/>
      <c r="D162" s="7"/>
      <c r="E162" s="34"/>
      <c r="F162" s="35"/>
      <c r="G162" s="35"/>
      <c r="H162" s="35"/>
      <c r="I162" s="35"/>
      <c r="J162" s="35"/>
      <c r="K162" s="36"/>
      <c r="L162" s="61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61"/>
    </row>
    <row r="164" spans="1:12" ht="15" x14ac:dyDescent="0.25">
      <c r="A164" s="21"/>
      <c r="B164" s="14"/>
      <c r="C164" s="11"/>
      <c r="D164" s="6"/>
      <c r="E164" s="34"/>
      <c r="F164" s="35"/>
      <c r="G164" s="35"/>
      <c r="H164" s="35"/>
      <c r="I164" s="35"/>
      <c r="J164" s="35"/>
      <c r="K164" s="36"/>
      <c r="L164" s="61"/>
    </row>
    <row r="165" spans="1:12" ht="15" x14ac:dyDescent="0.25">
      <c r="A165" s="22"/>
      <c r="B165" s="15"/>
      <c r="C165" s="8"/>
      <c r="D165" s="16" t="s">
        <v>33</v>
      </c>
      <c r="E165" s="9"/>
      <c r="F165" s="17">
        <f>SUM(F158:F164)</f>
        <v>505</v>
      </c>
      <c r="G165" s="17">
        <f t="shared" ref="G165:J165" si="74">SUM(G158:G164)</f>
        <v>11.719999999999999</v>
      </c>
      <c r="H165" s="17">
        <f t="shared" si="74"/>
        <v>20.450000000000003</v>
      </c>
      <c r="I165" s="17">
        <f t="shared" si="74"/>
        <v>89.7</v>
      </c>
      <c r="J165" s="17">
        <f t="shared" si="74"/>
        <v>591</v>
      </c>
      <c r="K165" s="23"/>
      <c r="L165" s="62">
        <v>87.68</v>
      </c>
    </row>
    <row r="166" spans="1:12" ht="15" x14ac:dyDescent="0.2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4"/>
      <c r="F166" s="35"/>
      <c r="G166" s="35"/>
      <c r="H166" s="35"/>
      <c r="I166" s="35"/>
      <c r="J166" s="35"/>
      <c r="K166" s="36"/>
      <c r="L166" s="61"/>
    </row>
    <row r="167" spans="1:12" ht="15" x14ac:dyDescent="0.25">
      <c r="A167" s="21"/>
      <c r="B167" s="14"/>
      <c r="C167" s="11"/>
      <c r="D167" s="7" t="s">
        <v>27</v>
      </c>
      <c r="E167" s="34"/>
      <c r="F167" s="35"/>
      <c r="G167" s="35"/>
      <c r="H167" s="35"/>
      <c r="I167" s="35"/>
      <c r="J167" s="35"/>
      <c r="K167" s="36"/>
      <c r="L167" s="61"/>
    </row>
    <row r="168" spans="1:12" ht="15" x14ac:dyDescent="0.25">
      <c r="A168" s="21"/>
      <c r="B168" s="14"/>
      <c r="C168" s="11"/>
      <c r="D168" s="7" t="s">
        <v>28</v>
      </c>
      <c r="E168" s="34"/>
      <c r="F168" s="35"/>
      <c r="G168" s="35"/>
      <c r="H168" s="35"/>
      <c r="I168" s="35"/>
      <c r="J168" s="35"/>
      <c r="K168" s="36"/>
      <c r="L168" s="61"/>
    </row>
    <row r="169" spans="1:12" ht="15" x14ac:dyDescent="0.25">
      <c r="A169" s="21"/>
      <c r="B169" s="14"/>
      <c r="C169" s="11"/>
      <c r="D169" s="7" t="s">
        <v>29</v>
      </c>
      <c r="E169" s="34"/>
      <c r="F169" s="35"/>
      <c r="G169" s="35"/>
      <c r="H169" s="35"/>
      <c r="I169" s="35"/>
      <c r="J169" s="35"/>
      <c r="K169" s="36"/>
      <c r="L169" s="61"/>
    </row>
    <row r="170" spans="1:12" ht="15" x14ac:dyDescent="0.25">
      <c r="A170" s="21"/>
      <c r="B170" s="14"/>
      <c r="C170" s="11"/>
      <c r="D170" s="7" t="s">
        <v>30</v>
      </c>
      <c r="E170" s="34"/>
      <c r="F170" s="35"/>
      <c r="G170" s="35"/>
      <c r="H170" s="35"/>
      <c r="I170" s="35"/>
      <c r="J170" s="35"/>
      <c r="K170" s="36"/>
      <c r="L170" s="61"/>
    </row>
    <row r="171" spans="1:12" ht="15" x14ac:dyDescent="0.25">
      <c r="A171" s="21"/>
      <c r="B171" s="14"/>
      <c r="C171" s="11"/>
      <c r="D171" s="7" t="s">
        <v>31</v>
      </c>
      <c r="E171" s="34"/>
      <c r="F171" s="35"/>
      <c r="G171" s="35"/>
      <c r="H171" s="35"/>
      <c r="I171" s="35"/>
      <c r="J171" s="35"/>
      <c r="K171" s="36"/>
      <c r="L171" s="61"/>
    </row>
    <row r="172" spans="1:12" ht="15" x14ac:dyDescent="0.25">
      <c r="A172" s="21"/>
      <c r="B172" s="14"/>
      <c r="C172" s="11"/>
      <c r="D172" s="7" t="s">
        <v>32</v>
      </c>
      <c r="E172" s="34"/>
      <c r="F172" s="35"/>
      <c r="G172" s="35"/>
      <c r="H172" s="35"/>
      <c r="I172" s="35"/>
      <c r="J172" s="35"/>
      <c r="K172" s="36"/>
      <c r="L172" s="61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61"/>
    </row>
    <row r="174" spans="1:12" ht="15" x14ac:dyDescent="0.25">
      <c r="A174" s="21"/>
      <c r="B174" s="14"/>
      <c r="C174" s="11"/>
      <c r="D174" s="6"/>
      <c r="E174" s="34"/>
      <c r="F174" s="35"/>
      <c r="G174" s="35"/>
      <c r="H174" s="35"/>
      <c r="I174" s="35"/>
      <c r="J174" s="35"/>
      <c r="K174" s="36"/>
      <c r="L174" s="61"/>
    </row>
    <row r="175" spans="1:12" ht="15" x14ac:dyDescent="0.25">
      <c r="A175" s="22"/>
      <c r="B175" s="15"/>
      <c r="C175" s="8"/>
      <c r="D175" s="16" t="s">
        <v>33</v>
      </c>
      <c r="E175" s="9"/>
      <c r="F175" s="17">
        <f>SUM(F166:F174)</f>
        <v>0</v>
      </c>
      <c r="G175" s="17">
        <f t="shared" ref="G175:J175" si="75">SUM(G166:G174)</f>
        <v>0</v>
      </c>
      <c r="H175" s="17">
        <f t="shared" si="75"/>
        <v>0</v>
      </c>
      <c r="I175" s="17">
        <f t="shared" si="75"/>
        <v>0</v>
      </c>
      <c r="J175" s="17">
        <f t="shared" si="75"/>
        <v>0</v>
      </c>
      <c r="K175" s="23"/>
      <c r="L175" s="62">
        <f t="shared" ref="L175" si="76">SUM(L166:L174)</f>
        <v>0</v>
      </c>
    </row>
    <row r="176" spans="1:12" ht="15.75" thickBot="1" x14ac:dyDescent="0.25">
      <c r="A176" s="74">
        <f>A158</f>
        <v>2</v>
      </c>
      <c r="B176" s="75">
        <f>B158</f>
        <v>4</v>
      </c>
      <c r="C176" s="86" t="s">
        <v>4</v>
      </c>
      <c r="D176" s="87"/>
      <c r="E176" s="49"/>
      <c r="F176" s="50">
        <f>F165+F175</f>
        <v>505</v>
      </c>
      <c r="G176" s="50">
        <f t="shared" ref="G176" si="77">G165+G175</f>
        <v>11.719999999999999</v>
      </c>
      <c r="H176" s="50">
        <f t="shared" ref="H176" si="78">H165+H175</f>
        <v>20.450000000000003</v>
      </c>
      <c r="I176" s="50">
        <f t="shared" ref="I176" si="79">I165+I175</f>
        <v>89.7</v>
      </c>
      <c r="J176" s="50">
        <f t="shared" ref="J176:L176" si="80">J165+J175</f>
        <v>591</v>
      </c>
      <c r="K176" s="67"/>
      <c r="L176" s="63">
        <f t="shared" si="80"/>
        <v>87.68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" t="s">
        <v>29</v>
      </c>
      <c r="E177" s="42" t="s">
        <v>60</v>
      </c>
      <c r="F177" s="45">
        <v>190</v>
      </c>
      <c r="G177" s="45">
        <v>3.52</v>
      </c>
      <c r="H177" s="45">
        <v>9.93</v>
      </c>
      <c r="I177" s="45">
        <v>38.96</v>
      </c>
      <c r="J177" s="73">
        <v>265</v>
      </c>
      <c r="K177" s="64">
        <v>508.58699999999999</v>
      </c>
      <c r="L177" s="60"/>
    </row>
    <row r="178" spans="1:12" ht="15" x14ac:dyDescent="0.25">
      <c r="A178" s="21"/>
      <c r="B178" s="14"/>
      <c r="C178" s="11"/>
      <c r="D178" s="8" t="s">
        <v>28</v>
      </c>
      <c r="E178" s="55" t="s">
        <v>61</v>
      </c>
      <c r="F178" s="56">
        <v>130</v>
      </c>
      <c r="G178" s="56">
        <v>10.49</v>
      </c>
      <c r="H178" s="56">
        <v>5.69</v>
      </c>
      <c r="I178" s="46">
        <v>11.62</v>
      </c>
      <c r="J178" s="58">
        <v>139</v>
      </c>
      <c r="K178" s="68">
        <v>388.5</v>
      </c>
      <c r="L178" s="61"/>
    </row>
    <row r="179" spans="1:12" ht="15" x14ac:dyDescent="0.25">
      <c r="A179" s="21"/>
      <c r="B179" s="14"/>
      <c r="C179" s="11"/>
      <c r="D179" s="7" t="s">
        <v>22</v>
      </c>
      <c r="E179" s="43" t="s">
        <v>44</v>
      </c>
      <c r="F179" s="46">
        <v>210</v>
      </c>
      <c r="G179" s="46">
        <v>0</v>
      </c>
      <c r="H179" s="46">
        <v>0</v>
      </c>
      <c r="I179" s="46">
        <v>10</v>
      </c>
      <c r="J179" s="57">
        <v>40</v>
      </c>
      <c r="K179" s="65">
        <v>685</v>
      </c>
      <c r="L179" s="61"/>
    </row>
    <row r="180" spans="1:12" ht="15" x14ac:dyDescent="0.25">
      <c r="A180" s="21"/>
      <c r="B180" s="14"/>
      <c r="C180" s="11"/>
      <c r="D180" s="7" t="s">
        <v>23</v>
      </c>
      <c r="E180" s="43" t="s">
        <v>45</v>
      </c>
      <c r="F180" s="46">
        <v>40</v>
      </c>
      <c r="G180" s="46">
        <v>3</v>
      </c>
      <c r="H180" s="46">
        <v>0</v>
      </c>
      <c r="I180" s="46">
        <v>20</v>
      </c>
      <c r="J180" s="57">
        <v>94</v>
      </c>
      <c r="K180" s="65">
        <v>1011</v>
      </c>
      <c r="L180" s="61"/>
    </row>
    <row r="181" spans="1:12" ht="15" x14ac:dyDescent="0.25">
      <c r="A181" s="21"/>
      <c r="B181" s="14"/>
      <c r="C181" s="11"/>
      <c r="D181" s="7"/>
      <c r="E181" s="34"/>
      <c r="F181" s="35"/>
      <c r="G181" s="35"/>
      <c r="H181" s="35"/>
      <c r="I181" s="35"/>
      <c r="J181" s="35"/>
      <c r="K181" s="36"/>
      <c r="L181" s="61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61"/>
    </row>
    <row r="183" spans="1:12" ht="15" x14ac:dyDescent="0.25">
      <c r="A183" s="21"/>
      <c r="B183" s="14"/>
      <c r="C183" s="11"/>
      <c r="D183" s="6"/>
      <c r="E183" s="34"/>
      <c r="F183" s="35"/>
      <c r="G183" s="35"/>
      <c r="H183" s="35"/>
      <c r="I183" s="35"/>
      <c r="J183" s="35"/>
      <c r="K183" s="36"/>
      <c r="L183" s="61"/>
    </row>
    <row r="184" spans="1:12" ht="15.75" customHeight="1" x14ac:dyDescent="0.25">
      <c r="A184" s="22"/>
      <c r="B184" s="15"/>
      <c r="C184" s="8"/>
      <c r="D184" s="16" t="s">
        <v>33</v>
      </c>
      <c r="E184" s="9"/>
      <c r="F184" s="17">
        <f>SUM(F177:F183)</f>
        <v>570</v>
      </c>
      <c r="G184" s="17">
        <f t="shared" ref="G184:J184" si="81">SUM(G177:G183)</f>
        <v>17.009999999999998</v>
      </c>
      <c r="H184" s="17">
        <f t="shared" si="81"/>
        <v>15.620000000000001</v>
      </c>
      <c r="I184" s="17">
        <f t="shared" si="81"/>
        <v>80.58</v>
      </c>
      <c r="J184" s="17">
        <f t="shared" si="81"/>
        <v>538</v>
      </c>
      <c r="K184" s="23"/>
      <c r="L184" s="62">
        <v>87.68</v>
      </c>
    </row>
    <row r="185" spans="1:12" ht="15" x14ac:dyDescent="0.2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4"/>
      <c r="F185" s="35"/>
      <c r="G185" s="35"/>
      <c r="H185" s="35"/>
      <c r="I185" s="35"/>
      <c r="J185" s="35"/>
      <c r="K185" s="36"/>
      <c r="L185" s="61"/>
    </row>
    <row r="186" spans="1:12" ht="15" x14ac:dyDescent="0.25">
      <c r="A186" s="21"/>
      <c r="B186" s="14"/>
      <c r="C186" s="11"/>
      <c r="D186" s="7" t="s">
        <v>27</v>
      </c>
      <c r="E186" s="34"/>
      <c r="F186" s="35"/>
      <c r="G186" s="35"/>
      <c r="H186" s="35"/>
      <c r="I186" s="35"/>
      <c r="J186" s="35"/>
      <c r="K186" s="36"/>
      <c r="L186" s="61"/>
    </row>
    <row r="187" spans="1:12" ht="15" x14ac:dyDescent="0.25">
      <c r="A187" s="21"/>
      <c r="B187" s="14"/>
      <c r="C187" s="11"/>
      <c r="D187" s="7" t="s">
        <v>28</v>
      </c>
      <c r="E187" s="34"/>
      <c r="F187" s="35"/>
      <c r="G187" s="35"/>
      <c r="H187" s="35"/>
      <c r="I187" s="35"/>
      <c r="J187" s="35"/>
      <c r="K187" s="36"/>
      <c r="L187" s="61"/>
    </row>
    <row r="188" spans="1:12" ht="15" x14ac:dyDescent="0.25">
      <c r="A188" s="21"/>
      <c r="B188" s="14"/>
      <c r="C188" s="11"/>
      <c r="D188" s="7" t="s">
        <v>29</v>
      </c>
      <c r="E188" s="34"/>
      <c r="F188" s="35"/>
      <c r="G188" s="35"/>
      <c r="H188" s="35"/>
      <c r="I188" s="35"/>
      <c r="J188" s="35"/>
      <c r="K188" s="36"/>
      <c r="L188" s="61"/>
    </row>
    <row r="189" spans="1:12" ht="15" x14ac:dyDescent="0.25">
      <c r="A189" s="21"/>
      <c r="B189" s="14"/>
      <c r="C189" s="11"/>
      <c r="D189" s="7" t="s">
        <v>30</v>
      </c>
      <c r="E189" s="34"/>
      <c r="F189" s="35"/>
      <c r="G189" s="35"/>
      <c r="H189" s="35"/>
      <c r="I189" s="35"/>
      <c r="J189" s="35"/>
      <c r="K189" s="36"/>
      <c r="L189" s="61"/>
    </row>
    <row r="190" spans="1:12" ht="15" x14ac:dyDescent="0.25">
      <c r="A190" s="21"/>
      <c r="B190" s="14"/>
      <c r="C190" s="11"/>
      <c r="D190" s="7" t="s">
        <v>31</v>
      </c>
      <c r="E190" s="34"/>
      <c r="F190" s="35"/>
      <c r="G190" s="35"/>
      <c r="H190" s="35"/>
      <c r="I190" s="35"/>
      <c r="J190" s="35"/>
      <c r="K190" s="36"/>
      <c r="L190" s="61"/>
    </row>
    <row r="191" spans="1:12" ht="15" x14ac:dyDescent="0.25">
      <c r="A191" s="21"/>
      <c r="B191" s="14"/>
      <c r="C191" s="11"/>
      <c r="D191" s="7" t="s">
        <v>32</v>
      </c>
      <c r="E191" s="34"/>
      <c r="F191" s="35"/>
      <c r="G191" s="35"/>
      <c r="H191" s="35"/>
      <c r="I191" s="35"/>
      <c r="J191" s="35"/>
      <c r="K191" s="36"/>
      <c r="L191" s="61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61"/>
    </row>
    <row r="193" spans="1:12" ht="15" x14ac:dyDescent="0.25">
      <c r="A193" s="21"/>
      <c r="B193" s="14"/>
      <c r="C193" s="11"/>
      <c r="D193" s="6"/>
      <c r="E193" s="34"/>
      <c r="F193" s="35"/>
      <c r="G193" s="35"/>
      <c r="H193" s="35"/>
      <c r="I193" s="35"/>
      <c r="J193" s="35"/>
      <c r="K193" s="36"/>
      <c r="L193" s="61"/>
    </row>
    <row r="194" spans="1:12" ht="15" x14ac:dyDescent="0.25">
      <c r="A194" s="22"/>
      <c r="B194" s="15"/>
      <c r="C194" s="8"/>
      <c r="D194" s="16" t="s">
        <v>33</v>
      </c>
      <c r="E194" s="9"/>
      <c r="F194" s="17">
        <f>SUM(F185:F193)</f>
        <v>0</v>
      </c>
      <c r="G194" s="17">
        <f t="shared" ref="G194:J194" si="82">SUM(G185:G193)</f>
        <v>0</v>
      </c>
      <c r="H194" s="17">
        <f t="shared" si="82"/>
        <v>0</v>
      </c>
      <c r="I194" s="17">
        <f t="shared" si="82"/>
        <v>0</v>
      </c>
      <c r="J194" s="17">
        <f t="shared" si="82"/>
        <v>0</v>
      </c>
      <c r="K194" s="23"/>
      <c r="L194" s="62">
        <f t="shared" ref="L194" si="83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84" t="s">
        <v>4</v>
      </c>
      <c r="D195" s="85"/>
      <c r="E195" s="29"/>
      <c r="F195" s="30">
        <f>F184+F194</f>
        <v>570</v>
      </c>
      <c r="G195" s="30">
        <f t="shared" ref="G195" si="84">G184+G194</f>
        <v>17.009999999999998</v>
      </c>
      <c r="H195" s="30">
        <f t="shared" ref="H195" si="85">H184+H194</f>
        <v>15.620000000000001</v>
      </c>
      <c r="I195" s="30">
        <f t="shared" ref="I195" si="86">I184+I194</f>
        <v>80.58</v>
      </c>
      <c r="J195" s="30">
        <f t="shared" ref="J195:L195" si="87">J184+J194</f>
        <v>538</v>
      </c>
      <c r="K195" s="69"/>
      <c r="L195" s="63">
        <f t="shared" si="87"/>
        <v>87.68</v>
      </c>
    </row>
    <row r="196" spans="1:12" ht="13.5" thickBot="1" x14ac:dyDescent="0.25">
      <c r="A196" s="25"/>
      <c r="B196" s="26"/>
      <c r="C196" s="88" t="s">
        <v>5</v>
      </c>
      <c r="D196" s="88"/>
      <c r="E196" s="88"/>
      <c r="F196" s="31">
        <f>(F24+F43+F62+F81+F100+F119+F138+F157+F176+F195)/(IF(F24=0,0,1)+IF(F43=0,0,1)+IF(F62=0,0,1)+IF(F81=0,0,1)+IF(F100=0,0,1)+IF(F119=0,0,1)+IF(F138=0,0,1)+IF(F157=0,0,1)+IF(F176=0,0,1)+IF(F195=0,0,1))</f>
        <v>518.5</v>
      </c>
      <c r="G196" s="31">
        <f t="shared" ref="G196:J196" si="88">(G24+G43+G62+G81+G100+G119+G138+G157+G176+G195)/(IF(G24=0,0,1)+IF(G43=0,0,1)+IF(G62=0,0,1)+IF(G81=0,0,1)+IF(G100=0,0,1)+IF(G119=0,0,1)+IF(G138=0,0,1)+IF(G157=0,0,1)+IF(G176=0,0,1)+IF(G195=0,0,1))</f>
        <v>15.526</v>
      </c>
      <c r="H196" s="31">
        <f t="shared" si="88"/>
        <v>18.459000000000003</v>
      </c>
      <c r="I196" s="31">
        <f t="shared" si="88"/>
        <v>74.974000000000004</v>
      </c>
      <c r="J196" s="31">
        <f t="shared" si="88"/>
        <v>537.24</v>
      </c>
      <c r="K196" s="31"/>
      <c r="L196" s="31">
        <f t="shared" ref="L196" si="89">(L24+L43+L62+L81+L100+L119+L138+L157+L176+L195)/(IF(L24=0,0,1)+IF(L43=0,0,1)+IF(L62=0,0,1)+IF(L81=0,0,1)+IF(L100=0,0,1)+IF(L119=0,0,1)+IF(L138=0,0,1)+IF(L157=0,0,1)+IF(L176=0,0,1)+IF(L195=0,0,1))</f>
        <v>87.680000000000021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2023-11-24T07:34:26Z</dcterms:modified>
</cp:coreProperties>
</file>